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16"/>
  <workbookPr defaultThemeVersion="124226"/>
  <mc:AlternateContent xmlns:mc="http://schemas.openxmlformats.org/markup-compatibility/2006">
    <mc:Choice Requires="x15">
      <x15ac:absPath xmlns:x15ac="http://schemas.microsoft.com/office/spreadsheetml/2010/11/ac" url="https://ontariogov.sharepoint.com/sites/MCUAGY-IPON/Shared Documents/Corporate/Travel Expenses/Public Posting/2023/Final - For Posting/"/>
    </mc:Choice>
  </mc:AlternateContent>
  <xr:revisionPtr revIDLastSave="0" documentId="8_{E10FA10C-B55E-408A-A75E-8FE49AE3EB6E}" xr6:coauthVersionLast="47" xr6:coauthVersionMax="47" xr10:uidLastSave="{00000000-0000-0000-0000-000000000000}"/>
  <bookViews>
    <workbookView xWindow="-110" yWindow="-110" windowWidth="19420" windowHeight="10420" xr2:uid="{00000000-000D-0000-FFFF-FFFF00000000}"/>
  </bookViews>
  <sheets>
    <sheet name="Q1" sheetId="7" r:id="rId1"/>
    <sheet name="Q2" sheetId="8" r:id="rId2"/>
    <sheet name="Macro1" sheetId="2" state="veryHidden" r:id="rId3"/>
  </sheets>
  <definedNames>
    <definedName name="_xlnm._FilterDatabase" localSheetId="0" hidden="1">'Q1'!$A$4:$Q$19</definedName>
    <definedName name="_xlnm._FilterDatabase" localSheetId="1" hidden="1">'Q2'!$A$4:$Q$23</definedName>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_xlnm.Print_Titles" localSheetId="0">'Q1'!#REF!</definedName>
    <definedName name="_xlnm.Print_Titles" localSheetId="1">'Q2'!#REF!</definedName>
    <definedName name="Recover">Macro1!$A$121</definedName>
    <definedName name="TableName">"Dummy"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7" l="1"/>
  <c r="Q20" i="7" s="1"/>
  <c r="N22" i="8" l="1"/>
  <c r="Q22" i="8" s="1"/>
  <c r="N21" i="8"/>
  <c r="Q21" i="8" s="1"/>
  <c r="N20" i="8"/>
  <c r="Q20" i="8" s="1"/>
  <c r="N25" i="7"/>
  <c r="Q25" i="7" s="1"/>
  <c r="N24" i="7" l="1"/>
  <c r="Q24" i="7" s="1"/>
  <c r="N22" i="7"/>
  <c r="Q22" i="7" s="1"/>
  <c r="N21" i="7"/>
  <c r="Q21" i="7" s="1"/>
  <c r="N23" i="7"/>
  <c r="Q23" i="7" s="1"/>
  <c r="N23" i="8"/>
  <c r="Q23" i="8" s="1"/>
  <c r="N19" i="8"/>
  <c r="Q19" i="8" s="1"/>
  <c r="N18" i="8"/>
  <c r="Q18" i="8" s="1"/>
  <c r="N17" i="8"/>
  <c r="Q17" i="8" s="1"/>
  <c r="N16" i="8"/>
  <c r="Q16" i="8" s="1"/>
  <c r="N15" i="8"/>
  <c r="Q15" i="8" s="1"/>
  <c r="N14" i="8"/>
  <c r="Q14" i="8" s="1"/>
  <c r="N13" i="8"/>
  <c r="Q13" i="8" s="1"/>
  <c r="N12" i="8"/>
  <c r="Q12" i="8" s="1"/>
  <c r="N11" i="8"/>
  <c r="Q11" i="8" s="1"/>
  <c r="N10" i="8"/>
  <c r="Q10" i="8" s="1"/>
  <c r="N9" i="8"/>
  <c r="Q9" i="8" s="1"/>
  <c r="N8" i="8"/>
  <c r="Q8" i="8" s="1"/>
  <c r="N7" i="8"/>
  <c r="Q7" i="8" s="1"/>
  <c r="N6" i="8"/>
  <c r="Q6" i="8" s="1"/>
  <c r="N19" i="7"/>
  <c r="Q19" i="7" s="1"/>
  <c r="N18" i="7"/>
  <c r="Q18" i="7" s="1"/>
  <c r="N17" i="7"/>
  <c r="Q17" i="7" s="1"/>
  <c r="N16" i="7"/>
  <c r="Q16" i="7" s="1"/>
  <c r="N15" i="7"/>
  <c r="Q15" i="7" s="1"/>
  <c r="N14" i="7"/>
  <c r="Q14" i="7" s="1"/>
  <c r="N13" i="7"/>
  <c r="Q13" i="7" s="1"/>
  <c r="N12" i="7"/>
  <c r="Q12" i="7" s="1"/>
  <c r="N11" i="7"/>
  <c r="Q11" i="7" s="1"/>
  <c r="N10" i="7"/>
  <c r="Q10" i="7" s="1"/>
  <c r="N9" i="7"/>
  <c r="Q9" i="7" s="1"/>
  <c r="N8" i="7"/>
  <c r="Q8" i="7" s="1"/>
  <c r="N7" i="7"/>
  <c r="Q7" i="7" s="1"/>
  <c r="N6" i="7"/>
  <c r="Q6" i="7" s="1"/>
</calcChain>
</file>

<file path=xl/sharedStrings.xml><?xml version="1.0" encoding="utf-8"?>
<sst xmlns="http://schemas.openxmlformats.org/spreadsheetml/2006/main" count="239" uniqueCount="108">
  <si>
    <t>Intellectual Property Ontario (IPON) Travel, Meal, and Hospitality Expense Information (Q1, 2023)</t>
  </si>
  <si>
    <r>
      <t>(</t>
    </r>
    <r>
      <rPr>
        <b/>
        <i/>
        <u/>
        <sz val="10"/>
        <rFont val="Arial"/>
        <family val="2"/>
      </rPr>
      <t>Note</t>
    </r>
    <r>
      <rPr>
        <b/>
        <i/>
        <sz val="10"/>
        <rFont val="Arial"/>
        <family val="2"/>
      </rPr>
      <t>: Description of Expense Categories in italics)</t>
    </r>
  </si>
  <si>
    <r>
      <t xml:space="preserve">Name
</t>
    </r>
    <r>
      <rPr>
        <b/>
        <i/>
        <sz val="10"/>
        <color rgb="FF000000"/>
        <rFont val="Calibri"/>
        <family val="2"/>
        <scheme val="minor"/>
      </rPr>
      <t>Nom</t>
    </r>
  </si>
  <si>
    <r>
      <t xml:space="preserve">Position
</t>
    </r>
    <r>
      <rPr>
        <b/>
        <i/>
        <sz val="10"/>
        <color rgb="FF000000"/>
        <rFont val="Calibri"/>
        <family val="2"/>
        <scheme val="minor"/>
      </rPr>
      <t>Titre</t>
    </r>
  </si>
  <si>
    <r>
      <t xml:space="preserve">Purpose
</t>
    </r>
    <r>
      <rPr>
        <b/>
        <i/>
        <sz val="10"/>
        <color rgb="FF000000"/>
        <rFont val="Calibri"/>
        <family val="2"/>
        <scheme val="minor"/>
      </rPr>
      <t>But</t>
    </r>
  </si>
  <si>
    <r>
      <t xml:space="preserve">Start Date
</t>
    </r>
    <r>
      <rPr>
        <b/>
        <i/>
        <sz val="10"/>
        <color rgb="FF000000"/>
        <rFont val="Calibri"/>
        <family val="2"/>
        <scheme val="minor"/>
      </rPr>
      <t>Date de début</t>
    </r>
  </si>
  <si>
    <r>
      <t xml:space="preserve">End Date
</t>
    </r>
    <r>
      <rPr>
        <b/>
        <i/>
        <sz val="10"/>
        <color rgb="FF000000"/>
        <rFont val="Calibri"/>
        <family val="2"/>
        <scheme val="minor"/>
      </rPr>
      <t>Date de fin</t>
    </r>
  </si>
  <si>
    <r>
      <t xml:space="preserve">Destination
</t>
    </r>
    <r>
      <rPr>
        <b/>
        <i/>
        <sz val="10"/>
        <color rgb="FF000000"/>
        <rFont val="Calibri"/>
        <family val="2"/>
        <scheme val="minor"/>
      </rPr>
      <t>Destination</t>
    </r>
  </si>
  <si>
    <r>
      <t xml:space="preserve">Attendees
</t>
    </r>
    <r>
      <rPr>
        <b/>
        <i/>
        <sz val="10"/>
        <color rgb="FF000000"/>
        <rFont val="Calibri"/>
        <family val="2"/>
        <scheme val="minor"/>
      </rPr>
      <t>Participants</t>
    </r>
  </si>
  <si>
    <r>
      <t xml:space="preserve">Other Attendees
</t>
    </r>
    <r>
      <rPr>
        <b/>
        <i/>
        <sz val="10"/>
        <color rgb="FF000000"/>
        <rFont val="Calibri"/>
        <family val="2"/>
        <scheme val="minor"/>
      </rPr>
      <t>Autres participants</t>
    </r>
  </si>
  <si>
    <r>
      <t xml:space="preserve">Air Fare
</t>
    </r>
    <r>
      <rPr>
        <b/>
        <i/>
        <sz val="10"/>
        <color rgb="FF000000"/>
        <rFont val="Calibri"/>
        <family val="2"/>
        <scheme val="minor"/>
      </rPr>
      <t>Tarif aérien</t>
    </r>
  </si>
  <si>
    <r>
      <t xml:space="preserve">Other Transportation
</t>
    </r>
    <r>
      <rPr>
        <b/>
        <i/>
        <sz val="10"/>
        <color rgb="FF000000"/>
        <rFont val="Calibri"/>
        <family val="2"/>
        <scheme val="minor"/>
      </rPr>
      <t>Autre mode de transport</t>
    </r>
  </si>
  <si>
    <r>
      <t xml:space="preserve">Accommodation
</t>
    </r>
    <r>
      <rPr>
        <b/>
        <i/>
        <sz val="10"/>
        <color rgb="FF000000"/>
        <rFont val="Calibri"/>
        <family val="2"/>
        <scheme val="minor"/>
      </rPr>
      <t>Hébergement</t>
    </r>
  </si>
  <si>
    <r>
      <t xml:space="preserve">Meals
</t>
    </r>
    <r>
      <rPr>
        <b/>
        <i/>
        <sz val="10"/>
        <color rgb="FF000000"/>
        <rFont val="Calibri"/>
        <family val="2"/>
        <scheme val="minor"/>
      </rPr>
      <t>Repas</t>
    </r>
  </si>
  <si>
    <r>
      <t xml:space="preserve">Incidentals
</t>
    </r>
    <r>
      <rPr>
        <b/>
        <i/>
        <sz val="10"/>
        <color rgb="FF000000"/>
        <rFont val="Calibri"/>
        <family val="2"/>
        <scheme val="minor"/>
      </rPr>
      <t>Frais accessoires</t>
    </r>
  </si>
  <si>
    <r>
      <t xml:space="preserve">SUBTOTAL
</t>
    </r>
    <r>
      <rPr>
        <b/>
        <i/>
        <sz val="10"/>
        <color rgb="FF000000"/>
        <rFont val="Calibri"/>
        <family val="2"/>
        <scheme val="minor"/>
      </rPr>
      <t>Sous-Total</t>
    </r>
  </si>
  <si>
    <r>
      <t xml:space="preserve">Hospitality
</t>
    </r>
    <r>
      <rPr>
        <b/>
        <i/>
        <sz val="10"/>
        <color rgb="FF000000"/>
        <rFont val="Calibri"/>
        <family val="2"/>
        <scheme val="minor"/>
      </rPr>
      <t>Accueil</t>
    </r>
  </si>
  <si>
    <r>
      <t xml:space="preserve">Other Expenses
</t>
    </r>
    <r>
      <rPr>
        <b/>
        <i/>
        <sz val="10"/>
        <color rgb="FF000000"/>
        <rFont val="Calibri"/>
        <family val="2"/>
        <scheme val="minor"/>
      </rPr>
      <t>Autres dépenses</t>
    </r>
  </si>
  <si>
    <r>
      <t xml:space="preserve">TOTAL 
</t>
    </r>
    <r>
      <rPr>
        <b/>
        <i/>
        <sz val="10"/>
        <color rgb="FF000000"/>
        <rFont val="Calibri"/>
        <family val="2"/>
        <scheme val="minor"/>
      </rPr>
      <t>TOTAL</t>
    </r>
  </si>
  <si>
    <t>First and last name of 
the claimant.</t>
  </si>
  <si>
    <t>Title of the claimant when the expense was 
incurred.</t>
  </si>
  <si>
    <t>A short and clear statement that describes the reason for the expense. 
Avoid acronyms and non-alpha or non-numeric characters. 
Do not include a ministry name, dates, locations or names of individuals or stakeholders.
Example: “Meeting with XYZ”, “Attended XYZ conference”, 
“Speaking engagement at XYZ”, “Travel for meeting with 
XYZ. Expense included two group meals”.</t>
  </si>
  <si>
    <t>Date when the first 
expense was 
incurred. Format: yyyy-mm-dd
Example: 2022-04-12</t>
  </si>
  <si>
    <t xml:space="preserve">Date when 
the last expense was 
incurred. Format: yyyy-mm-dd
End dates 
for 
overnight 
stays
should 
reflect the 
check-out 
date.
Example: 2022-04-13 
</t>
  </si>
  <si>
    <t>Location where 
expense(s)
was incurred: city and province; city and state; city and country. Use the correct province or state codes for North America (see Province/State Codes tab).
Geographic 
region can be used if 
identifying 
the city is a concern.</t>
  </si>
  <si>
    <t xml:space="preserve">To be completed if claimant has paid an expense on behalf 
of someone who works for the Government of Ontario (ministries, 
provincial 
agencies, 
hydros), for example  
claimant bought the 
person’s lunch. 
List the first and last 
name of the attendee/s. 
If there are a large number of attendees, a more generic 
listing may be used (e.g. “20 senior management from XYZ 
Ministry”).
The claimant should not be listed as an attendee. </t>
  </si>
  <si>
    <t>Number
of people who benefitted from an expense that 
was paid for by the claimant
Only for people 
who do not 
work for the 
government
(i.e., they are not  covered by the 
Travel, Meal and Hospitality 
Expenses 
Directive.)
Only to be 
completed 
when claiming a 
hospitality 
expense</t>
  </si>
  <si>
    <t>The total of all expenses incurred
related to 
air travel 
including 
service charges, 
rebooking 
fees etc.</t>
  </si>
  <si>
    <t>The total of all 
expenses incurred on taxi, rail, and 
vehicular travel, 
including any 
service charges.</t>
  </si>
  <si>
    <t>The total of all expenses incurred related to accommodation 
(not the per night 
cost of accommodations).</t>
  </si>
  <si>
    <t>The total of all expenses incurred related to meal 
costs for the claimant 
(this does 
not include 
“Other
Expenses”).</t>
  </si>
  <si>
    <t>The total of all expenses incurred related to incidental expenses, as appropriate.</t>
  </si>
  <si>
    <t>Total claim 
amount, 
before "Other
Expenses".</t>
  </si>
  <si>
    <t>All expenses 
directly related to 
the provision of food, beverages, 
accommodation, transportation and other amenities at 
the public’s 
expense, that have been incurred for
people who do not work for the 
provincial 
government (e.g. 
stakeholders)</t>
  </si>
  <si>
    <t>The total of all expenses incurred on staff meals 
where the 
claimant pays for him/herself 
and others (this does not include the claimant's meal expenses).</t>
  </si>
  <si>
    <t>Total 
claim
amount.</t>
  </si>
  <si>
    <t>Karima Bawa</t>
  </si>
  <si>
    <t>Board Chair / Présidente du conseil</t>
  </si>
  <si>
    <t>Board of Directors meeting / Réunion du conseil d'administration</t>
  </si>
  <si>
    <t>Toronto, ON</t>
  </si>
  <si>
    <t>Sally Daub</t>
  </si>
  <si>
    <t>Board member / Membre du conseil</t>
  </si>
  <si>
    <t>Panelist attendance for Commercialization Mandate Policy Framework launch event / Participation d'un panéliste à l'événement de lancement du cadre politique du mandat de commercialisation</t>
  </si>
  <si>
    <t>Elliot Fung</t>
  </si>
  <si>
    <t>Attend FACIT Fortunes Pitch competition as IPON representative /Participez au concours FACIT Fortunes Pitch en tant que représentant IPON</t>
  </si>
  <si>
    <t>Paul Paolatto</t>
  </si>
  <si>
    <t>Peter Cowan</t>
  </si>
  <si>
    <t>CEO / Directeur général</t>
  </si>
  <si>
    <t>Meetings with stakeholders with Minister Jill Dunlop / Rencontres avec les intervenants avec la ministre Jill Dunlop</t>
  </si>
  <si>
    <t>Jerusalem and Tel Aviv, Israel</t>
  </si>
  <si>
    <t>AI Launch and stakeholder meetings / 
Lancement de l’IA et réunions des parties prenantes</t>
  </si>
  <si>
    <t>Ottawa, ON</t>
  </si>
  <si>
    <t>Speaking engagement at the "Law and Entrepreneurship: Is Data the New Oil" event / Intervention lors de l'événement « Droit et entrepreneuriat : les données sont-elles le nouveau pétrole »</t>
  </si>
  <si>
    <t>Windsor, ON</t>
  </si>
  <si>
    <t>Dawn Landry</t>
  </si>
  <si>
    <t>Senior Director Strategy &amp; Engagement / Directrice principale Stratégie et engagement</t>
  </si>
  <si>
    <t>Geoffrey North</t>
  </si>
  <si>
    <t>Vice-President, Intellectual Property / Vice-président, Propriété intellectuelle</t>
  </si>
  <si>
    <t>IPON leadership team meetings / Réunions de l'équipe de direction de l'IPON</t>
  </si>
  <si>
    <t>Meetings with stakeholders  / rencontres avec des parties prenantes</t>
  </si>
  <si>
    <t>Gilogini Sivananden</t>
  </si>
  <si>
    <t>Executive Assistant to the CEO</t>
  </si>
  <si>
    <t>Hospitality expense on behalf of the Board / Frais d'accueil au nom des membres du conseil d'administration</t>
  </si>
  <si>
    <t>Totonto</t>
  </si>
  <si>
    <t>Kristy Smith</t>
  </si>
  <si>
    <t>Communications Lead</t>
  </si>
  <si>
    <t>Travel for IPON's artificial intelligence launch event in Kanata, ON / Voyage pour l'événement de lancement de l'intelligence artificielle d'IPON à Kanata, en Ontario</t>
  </si>
  <si>
    <t>Bay of Quinte, ON</t>
  </si>
  <si>
    <t>Kanata, ON</t>
  </si>
  <si>
    <t>Booth presence at the University of Toronto Entrepreneurship event / Présence au stand à l'événement d'entrepreneuriat de l'Université de Toronto</t>
  </si>
  <si>
    <t>Intellectual Property Ontario (IPON) Travel, Meal, and Hospitality Expense Information (Q2, 2023)</t>
  </si>
  <si>
    <t>IAC Conference and Board of Directors Meeting / Conférence de l'IAC et réunion du conseil d'administration</t>
  </si>
  <si>
    <t>Karen McClure</t>
  </si>
  <si>
    <t>Board Vice Chair / Vice-présidente du conseil</t>
  </si>
  <si>
    <t>Attending in-person board meeting in Ottawa and IP Summit organized by IAC /Participation à la réunion du conseil d'administration en personne à Ottawa et au Sommet sur la propriété intellectuelle organisé par l'IAC</t>
  </si>
  <si>
    <t>Attend all staff meeting / assister à toute la réunion du personnel</t>
  </si>
  <si>
    <t xml:space="preserve">Attend meetings with CEO / Assister aux réunions avec le PDG </t>
  </si>
  <si>
    <t>Meetings with stakeholder and IPON all staff meeting / Réunions avec les parties prenantes et réunion de tout le personnel d'IPON</t>
  </si>
  <si>
    <t>Waterloo ON</t>
  </si>
  <si>
    <t>Karen Blakey</t>
  </si>
  <si>
    <t>Head of People &amp; Culture /Responsable People &amp; Culture</t>
  </si>
  <si>
    <t>IPON All staff meeting / Réunion de tout le personnel d'IPON</t>
  </si>
  <si>
    <t>Amon Khakimov</t>
  </si>
  <si>
    <t>Senior Director Corporate Affairs / Directeur principales des affaires corporatives</t>
  </si>
  <si>
    <t>ElevateIP meetings and IAC Conference / Réunions ElevateIP et conférence IAC</t>
  </si>
  <si>
    <t>Strategic Planning Sessions / Séances de planification stratégique</t>
  </si>
  <si>
    <t>Budget planning sessions / Séances de planification budgétaire</t>
  </si>
  <si>
    <t xml:space="preserve">Comms &amp; Policy Advisor </t>
  </si>
  <si>
    <t>Media training (04- 12) and all-staff planning session (04-13) / Formation médias (04-12) et séance de planification pour tout le personnel (04-13)</t>
  </si>
  <si>
    <t>Chris Webb</t>
  </si>
  <si>
    <t>Strategic Advisor Academic Affairs / Conseiller stratégique Affaires académiques</t>
  </si>
  <si>
    <t>Attend AUTM Conference as presenter and meeting with PSE Pilot awardees / Assister à la conférence AUTM en tant que présentateur et rencontrer les lauréats du projet pilote PSE</t>
  </si>
  <si>
    <t>Calgary, AB</t>
  </si>
  <si>
    <t>Macro1</t>
  </si>
  <si>
    <t>Auto_Open</t>
  </si>
  <si>
    <t>Macro10</t>
  </si>
  <si>
    <t>Macro11</t>
  </si>
  <si>
    <t>Macro12</t>
  </si>
  <si>
    <t>Macro13</t>
  </si>
  <si>
    <t>Macro2</t>
  </si>
  <si>
    <t>Macro3</t>
  </si>
  <si>
    <t>Macro4</t>
  </si>
  <si>
    <t>Macro5</t>
  </si>
  <si>
    <t>Macro6</t>
  </si>
  <si>
    <t>Macro7</t>
  </si>
  <si>
    <t>Macro8</t>
  </si>
  <si>
    <t>Macro9</t>
  </si>
  <si>
    <t>Recover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</si>
</sst>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yyyy\-mm\-dd;@"/>
  </numFmts>
  <fonts count="11">
    <font>
      <sz val="10"/>
      <name val="Arial"/>
      <family val="2"/>
    </font>
    <font>
      <b/>
      <sz val="10"/>
      <color indexed="8"/>
      <name val="Calibri"/>
      <family val="2"/>
      <scheme val="minor"/>
    </font>
    <font>
      <sz val="10"/>
      <name val="Calibri"/>
      <family val="2"/>
      <scheme val="minor"/>
    </font>
    <font>
      <sz val="10"/>
      <name val="Arial Narrow"/>
      <family val="2"/>
    </font>
    <font>
      <b/>
      <i/>
      <sz val="10"/>
      <color rgb="FF000000"/>
      <name val="Calibri"/>
      <family val="2"/>
      <scheme val="minor"/>
    </font>
    <font>
      <i/>
      <sz val="10"/>
      <name val="Calibri"/>
      <family val="2"/>
      <scheme val="minor"/>
    </font>
    <font>
      <i/>
      <sz val="10"/>
      <name val="Arial"/>
      <family val="2"/>
    </font>
    <font>
      <b/>
      <sz val="12"/>
      <name val="Arial"/>
      <family val="2"/>
    </font>
    <font>
      <b/>
      <i/>
      <sz val="10"/>
      <name val="Arial"/>
      <family val="2"/>
    </font>
    <font>
      <b/>
      <i/>
      <u/>
      <sz val="10"/>
      <name val="Arial"/>
      <family val="2"/>
    </font>
    <font>
      <sz val="10"/>
      <color rgb="FFFF0000"/>
      <name val="Calibri"/>
      <family val="2"/>
      <scheme val="minor"/>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vertical="center" wrapText="1"/>
    </xf>
    <xf numFmtId="0" fontId="5" fillId="0" borderId="1" xfId="0" applyFont="1" applyBorder="1" applyAlignment="1">
      <alignment horizontal="left" vertical="top" wrapText="1"/>
    </xf>
    <xf numFmtId="165" fontId="5" fillId="0" borderId="1" xfId="0" applyNumberFormat="1" applyFont="1" applyBorder="1" applyAlignment="1">
      <alignment horizontal="left" vertical="top" wrapText="1"/>
    </xf>
    <xf numFmtId="164" fontId="5" fillId="0" borderId="1" xfId="0" applyNumberFormat="1" applyFont="1" applyBorder="1" applyAlignment="1">
      <alignment horizontal="left" vertical="top" wrapText="1"/>
    </xf>
    <xf numFmtId="164" fontId="5" fillId="2" borderId="1" xfId="0" applyNumberFormat="1" applyFont="1" applyFill="1" applyBorder="1" applyAlignment="1">
      <alignment horizontal="left" vertical="top" wrapText="1"/>
    </xf>
    <xf numFmtId="0" fontId="6" fillId="0" borderId="0" xfId="0" applyFont="1" applyAlignment="1">
      <alignment horizontal="left" vertical="top" wrapText="1"/>
    </xf>
    <xf numFmtId="0" fontId="8" fillId="0" borderId="0" xfId="0" applyFont="1" applyAlignment="1">
      <alignment horizontal="left" vertical="center"/>
    </xf>
    <xf numFmtId="0" fontId="2" fillId="0" borderId="1" xfId="0" applyFont="1" applyBorder="1" applyAlignment="1">
      <alignment horizontal="left" vertical="center" wrapText="1"/>
    </xf>
    <xf numFmtId="165" fontId="2" fillId="0" borderId="1" xfId="0" applyNumberFormat="1" applyFont="1" applyBorder="1" applyAlignment="1">
      <alignment horizontal="left" vertical="center" wrapText="1"/>
    </xf>
    <xf numFmtId="164" fontId="2" fillId="0" borderId="1" xfId="0" applyNumberFormat="1" applyFont="1" applyBorder="1" applyAlignment="1">
      <alignment horizontal="left" vertical="center" wrapText="1"/>
    </xf>
    <xf numFmtId="0" fontId="0" fillId="0" borderId="1" xfId="0" applyBorder="1" applyAlignment="1">
      <alignment vertical="center"/>
    </xf>
    <xf numFmtId="164" fontId="2" fillId="0" borderId="1" xfId="0" applyNumberFormat="1" applyFont="1" applyBorder="1" applyAlignment="1">
      <alignment horizontal="left" vertical="center"/>
    </xf>
    <xf numFmtId="0" fontId="2" fillId="0" borderId="1" xfId="0" applyFont="1" applyBorder="1" applyAlignment="1">
      <alignment vertical="center" wrapText="1"/>
    </xf>
    <xf numFmtId="164" fontId="2" fillId="0" borderId="1" xfId="0" applyNumberFormat="1" applyFont="1" applyBorder="1" applyAlignment="1">
      <alignment horizontal="right" vertical="center"/>
    </xf>
    <xf numFmtId="164" fontId="2" fillId="2" borderId="1" xfId="0" applyNumberFormat="1" applyFont="1" applyFill="1" applyBorder="1" applyAlignment="1">
      <alignment horizontal="right" vertical="center"/>
    </xf>
    <xf numFmtId="0" fontId="0" fillId="0" borderId="0" xfId="0" applyAlignment="1">
      <alignment vertical="center"/>
    </xf>
    <xf numFmtId="1" fontId="3" fillId="0" borderId="1" xfId="0" applyNumberFormat="1" applyFont="1" applyBorder="1" applyAlignment="1">
      <alignment horizontal="left" vertical="center"/>
    </xf>
    <xf numFmtId="165" fontId="2" fillId="0" borderId="1"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0" fontId="0" fillId="0" borderId="0" xfId="0" quotePrefix="1"/>
    <xf numFmtId="0" fontId="10" fillId="0" borderId="0" xfId="0" applyFont="1" applyAlignment="1">
      <alignment horizontal="left" vertical="center" wrapText="1"/>
    </xf>
    <xf numFmtId="164" fontId="10" fillId="0" borderId="1" xfId="0" applyNumberFormat="1" applyFont="1" applyBorder="1" applyAlignment="1">
      <alignment horizontal="right" vertical="center"/>
    </xf>
    <xf numFmtId="0" fontId="7" fillId="0" borderId="0" xfId="0" applyFont="1" applyAlignment="1">
      <alignment horizontal="left" vertical="center"/>
    </xf>
    <xf numFmtId="0" fontId="0" fillId="0" borderId="1" xfId="0" applyBorder="1"/>
    <xf numFmtId="0" fontId="0" fillId="0" borderId="0" xfId="0" applyAlignment="1">
      <alignment wrapText="1"/>
    </xf>
    <xf numFmtId="0" fontId="2" fillId="0" borderId="1" xfId="0" applyFont="1" applyBorder="1" applyAlignment="1">
      <alignment wrapText="1"/>
    </xf>
    <xf numFmtId="0" fontId="7" fillId="0" borderId="0" xfId="0" applyFont="1" applyAlignment="1">
      <alignment horizontal="lef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240CD-E3F6-41DF-B163-A7889FD1C095}">
  <dimension ref="A1:Q30"/>
  <sheetViews>
    <sheetView tabSelected="1" zoomScale="85" zoomScaleNormal="85" zoomScaleSheetLayoutView="133" workbookViewId="0">
      <pane ySplit="4" topLeftCell="A15" activePane="bottomLeft" state="frozen"/>
      <selection pane="bottomLeft" activeCell="C17" sqref="C17"/>
    </sheetView>
  </sheetViews>
  <sheetFormatPr defaultRowHeight="12.6"/>
  <cols>
    <col min="1" max="1" width="20" customWidth="1"/>
    <col min="2" max="2" width="31.7109375" customWidth="1"/>
    <col min="3" max="3" width="46.140625" customWidth="1"/>
    <col min="4" max="4" width="15.85546875" customWidth="1"/>
    <col min="5" max="5" width="15.7109375" customWidth="1"/>
    <col min="6" max="6" width="17.140625" customWidth="1"/>
    <col min="7" max="7" width="16.5703125" customWidth="1"/>
    <col min="8" max="8" width="13.140625" customWidth="1"/>
    <col min="9" max="9" width="14" customWidth="1"/>
    <col min="10" max="10" width="14.28515625" customWidth="1"/>
    <col min="11" max="11" width="15.42578125" customWidth="1"/>
    <col min="12" max="13" width="10.85546875" customWidth="1"/>
    <col min="14" max="14" width="11.28515625" customWidth="1"/>
    <col min="15" max="15" width="14.140625" customWidth="1"/>
    <col min="16" max="16" width="14.85546875" customWidth="1"/>
    <col min="17" max="17" width="14.5703125" customWidth="1"/>
  </cols>
  <sheetData>
    <row r="1" spans="1:17" ht="36" customHeight="1">
      <c r="A1" s="28" t="s">
        <v>0</v>
      </c>
      <c r="B1" s="28"/>
      <c r="C1" s="28"/>
      <c r="D1" s="28"/>
      <c r="E1" s="28"/>
      <c r="F1" s="28"/>
      <c r="G1" s="28"/>
      <c r="H1" s="28"/>
      <c r="I1" s="28"/>
      <c r="J1" s="28"/>
      <c r="K1" s="28"/>
    </row>
    <row r="2" spans="1:17" ht="15.6">
      <c r="A2" s="7" t="s">
        <v>1</v>
      </c>
      <c r="B2" s="24"/>
      <c r="C2" s="24"/>
      <c r="D2" s="24"/>
      <c r="E2" s="24"/>
      <c r="F2" s="24"/>
      <c r="G2" s="24"/>
      <c r="H2" s="24"/>
      <c r="I2" s="24"/>
    </row>
    <row r="4" spans="1:17" ht="66.75" customHeight="1">
      <c r="A4" s="1" t="s">
        <v>2</v>
      </c>
      <c r="B4" s="1" t="s">
        <v>3</v>
      </c>
      <c r="C4" s="1" t="s">
        <v>4</v>
      </c>
      <c r="D4" s="1" t="s">
        <v>5</v>
      </c>
      <c r="E4" s="1" t="s">
        <v>6</v>
      </c>
      <c r="F4" s="1" t="s">
        <v>7</v>
      </c>
      <c r="G4" s="1" t="s">
        <v>8</v>
      </c>
      <c r="H4" s="1" t="s">
        <v>9</v>
      </c>
      <c r="I4" s="1" t="s">
        <v>10</v>
      </c>
      <c r="J4" s="1" t="s">
        <v>11</v>
      </c>
      <c r="K4" s="1" t="s">
        <v>12</v>
      </c>
      <c r="L4" s="1" t="s">
        <v>13</v>
      </c>
      <c r="M4" s="1" t="s">
        <v>14</v>
      </c>
      <c r="N4" s="1" t="s">
        <v>15</v>
      </c>
      <c r="O4" s="1" t="s">
        <v>16</v>
      </c>
      <c r="P4" s="1" t="s">
        <v>17</v>
      </c>
      <c r="Q4" s="1" t="s">
        <v>18</v>
      </c>
    </row>
    <row r="5" spans="1:17" s="6" customFormat="1" ht="115.5" customHeight="1">
      <c r="A5" s="2" t="s">
        <v>19</v>
      </c>
      <c r="B5" s="2" t="s">
        <v>20</v>
      </c>
      <c r="C5" s="2" t="s">
        <v>21</v>
      </c>
      <c r="D5" s="3" t="s">
        <v>22</v>
      </c>
      <c r="E5" s="3" t="s">
        <v>23</v>
      </c>
      <c r="F5" s="2" t="s">
        <v>24</v>
      </c>
      <c r="G5" s="2" t="s">
        <v>25</v>
      </c>
      <c r="H5" s="2" t="s">
        <v>26</v>
      </c>
      <c r="I5" s="4" t="s">
        <v>27</v>
      </c>
      <c r="J5" s="4" t="s">
        <v>28</v>
      </c>
      <c r="K5" s="4" t="s">
        <v>29</v>
      </c>
      <c r="L5" s="4" t="s">
        <v>30</v>
      </c>
      <c r="M5" s="4" t="s">
        <v>31</v>
      </c>
      <c r="N5" s="5" t="s">
        <v>32</v>
      </c>
      <c r="O5" s="4" t="s">
        <v>33</v>
      </c>
      <c r="P5" s="4" t="s">
        <v>34</v>
      </c>
      <c r="Q5" s="5" t="s">
        <v>35</v>
      </c>
    </row>
    <row r="6" spans="1:17" s="16" customFormat="1" ht="27.95" customHeight="1">
      <c r="A6" s="13" t="s">
        <v>36</v>
      </c>
      <c r="B6" s="8" t="s">
        <v>37</v>
      </c>
      <c r="C6" s="8" t="s">
        <v>38</v>
      </c>
      <c r="D6" s="9">
        <v>44986</v>
      </c>
      <c r="E6" s="9">
        <v>44988</v>
      </c>
      <c r="F6" s="8" t="s">
        <v>39</v>
      </c>
      <c r="G6" s="8"/>
      <c r="H6" s="17"/>
      <c r="I6" s="12">
        <v>819.96</v>
      </c>
      <c r="J6" s="12">
        <v>61.41</v>
      </c>
      <c r="K6" s="12">
        <v>514.74</v>
      </c>
      <c r="L6" s="12">
        <v>45</v>
      </c>
      <c r="M6" s="12"/>
      <c r="N6" s="15">
        <f t="shared" ref="N6:N25" si="0">SUM(I6:M6)</f>
        <v>1441.1100000000001</v>
      </c>
      <c r="O6" s="14"/>
      <c r="P6" s="14"/>
      <c r="Q6" s="15">
        <f t="shared" ref="Q6:Q19" si="1">SUM(N6:P6)</f>
        <v>1441.1100000000001</v>
      </c>
    </row>
    <row r="7" spans="1:17" s="16" customFormat="1" ht="27.95" customHeight="1">
      <c r="A7" s="13" t="s">
        <v>40</v>
      </c>
      <c r="B7" s="8" t="s">
        <v>41</v>
      </c>
      <c r="C7" s="8" t="s">
        <v>38</v>
      </c>
      <c r="D7" s="9">
        <v>44988</v>
      </c>
      <c r="E7" s="9">
        <v>44988</v>
      </c>
      <c r="F7" s="8" t="s">
        <v>39</v>
      </c>
      <c r="G7" s="8"/>
      <c r="H7" s="17"/>
      <c r="I7" s="12"/>
      <c r="J7" s="12">
        <v>172.65</v>
      </c>
      <c r="K7" s="12"/>
      <c r="L7" s="12"/>
      <c r="M7" s="12"/>
      <c r="N7" s="15">
        <f t="shared" si="0"/>
        <v>172.65</v>
      </c>
      <c r="O7" s="14"/>
      <c r="P7" s="14"/>
      <c r="Q7" s="15">
        <f t="shared" si="1"/>
        <v>172.65</v>
      </c>
    </row>
    <row r="8" spans="1:17" s="16" customFormat="1" ht="27.95" customHeight="1">
      <c r="A8" s="13" t="s">
        <v>40</v>
      </c>
      <c r="B8" s="8" t="s">
        <v>41</v>
      </c>
      <c r="C8" s="8" t="s">
        <v>42</v>
      </c>
      <c r="D8" s="9">
        <v>44994</v>
      </c>
      <c r="E8" s="9">
        <v>44994</v>
      </c>
      <c r="F8" s="8" t="s">
        <v>39</v>
      </c>
      <c r="G8" s="8"/>
      <c r="H8" s="17"/>
      <c r="I8" s="12"/>
      <c r="J8" s="12">
        <v>50.2</v>
      </c>
      <c r="K8" s="12"/>
      <c r="L8" s="12"/>
      <c r="M8" s="12"/>
      <c r="N8" s="15">
        <f t="shared" si="0"/>
        <v>50.2</v>
      </c>
      <c r="O8" s="14"/>
      <c r="P8" s="14"/>
      <c r="Q8" s="15">
        <f t="shared" si="1"/>
        <v>50.2</v>
      </c>
    </row>
    <row r="9" spans="1:17" s="16" customFormat="1" ht="27.95" customHeight="1">
      <c r="A9" s="13" t="s">
        <v>43</v>
      </c>
      <c r="B9" s="8" t="s">
        <v>41</v>
      </c>
      <c r="C9" s="8" t="s">
        <v>38</v>
      </c>
      <c r="D9" s="9">
        <v>44988</v>
      </c>
      <c r="E9" s="9">
        <v>44988</v>
      </c>
      <c r="F9" s="8" t="s">
        <v>39</v>
      </c>
      <c r="G9" s="8"/>
      <c r="H9" s="17"/>
      <c r="I9" s="12"/>
      <c r="J9" s="12">
        <v>163.19999999999999</v>
      </c>
      <c r="K9" s="12"/>
      <c r="L9" s="12"/>
      <c r="M9" s="12"/>
      <c r="N9" s="15">
        <f t="shared" si="0"/>
        <v>163.19999999999999</v>
      </c>
      <c r="O9" s="14"/>
      <c r="P9" s="14"/>
      <c r="Q9" s="15">
        <f t="shared" si="1"/>
        <v>163.19999999999999</v>
      </c>
    </row>
    <row r="10" spans="1:17" s="16" customFormat="1" ht="27.95" customHeight="1">
      <c r="A10" s="13" t="s">
        <v>43</v>
      </c>
      <c r="B10" s="8" t="s">
        <v>41</v>
      </c>
      <c r="C10" s="8" t="s">
        <v>44</v>
      </c>
      <c r="D10" s="9">
        <v>45015</v>
      </c>
      <c r="E10" s="9">
        <v>45015</v>
      </c>
      <c r="F10" s="8" t="s">
        <v>39</v>
      </c>
      <c r="G10" s="8"/>
      <c r="H10" s="17"/>
      <c r="I10" s="12"/>
      <c r="J10" s="12">
        <v>133.16</v>
      </c>
      <c r="K10" s="12"/>
      <c r="L10" s="12"/>
      <c r="M10" s="12"/>
      <c r="N10" s="15">
        <f t="shared" si="0"/>
        <v>133.16</v>
      </c>
      <c r="O10" s="14"/>
      <c r="P10" s="14"/>
      <c r="Q10" s="15">
        <f t="shared" si="1"/>
        <v>133.16</v>
      </c>
    </row>
    <row r="11" spans="1:17" s="16" customFormat="1" ht="27.95" customHeight="1">
      <c r="A11" s="13" t="s">
        <v>45</v>
      </c>
      <c r="B11" s="8" t="s">
        <v>41</v>
      </c>
      <c r="C11" s="8" t="s">
        <v>38</v>
      </c>
      <c r="D11" s="9">
        <v>44988</v>
      </c>
      <c r="E11" s="9">
        <v>44988</v>
      </c>
      <c r="F11" s="8" t="s">
        <v>39</v>
      </c>
      <c r="G11" s="8"/>
      <c r="H11" s="17"/>
      <c r="I11" s="12"/>
      <c r="J11" s="12">
        <v>144.30000000000001</v>
      </c>
      <c r="K11" s="12"/>
      <c r="L11" s="12"/>
      <c r="M11" s="12"/>
      <c r="N11" s="15">
        <f t="shared" si="0"/>
        <v>144.30000000000001</v>
      </c>
      <c r="O11" s="14"/>
      <c r="P11" s="14"/>
      <c r="Q11" s="15">
        <f t="shared" si="1"/>
        <v>144.30000000000001</v>
      </c>
    </row>
    <row r="12" spans="1:17" s="16" customFormat="1" ht="27.95" customHeight="1">
      <c r="A12" s="13" t="s">
        <v>46</v>
      </c>
      <c r="B12" s="8" t="s">
        <v>47</v>
      </c>
      <c r="C12" s="8" t="s">
        <v>48</v>
      </c>
      <c r="D12" s="9">
        <v>44949</v>
      </c>
      <c r="E12" s="9">
        <v>44955</v>
      </c>
      <c r="F12" s="8" t="s">
        <v>49</v>
      </c>
      <c r="G12" s="8"/>
      <c r="H12" s="17"/>
      <c r="I12" s="10">
        <v>1811.24</v>
      </c>
      <c r="J12" s="12">
        <v>9.1999999999999993</v>
      </c>
      <c r="K12" s="10">
        <v>1960.01</v>
      </c>
      <c r="L12" s="12">
        <v>1065.8499999999999</v>
      </c>
      <c r="M12" s="12"/>
      <c r="N12" s="15">
        <f t="shared" si="0"/>
        <v>4846.2999999999993</v>
      </c>
      <c r="O12" s="14"/>
      <c r="P12" s="14"/>
      <c r="Q12" s="15">
        <f t="shared" si="1"/>
        <v>4846.2999999999993</v>
      </c>
    </row>
    <row r="13" spans="1:17" s="16" customFormat="1" ht="27.95" customHeight="1">
      <c r="A13" s="13" t="s">
        <v>46</v>
      </c>
      <c r="B13" s="8" t="s">
        <v>47</v>
      </c>
      <c r="C13" s="8" t="s">
        <v>50</v>
      </c>
      <c r="D13" s="9">
        <v>44971</v>
      </c>
      <c r="E13" s="9">
        <v>44973</v>
      </c>
      <c r="F13" s="8" t="s">
        <v>51</v>
      </c>
      <c r="G13" s="8"/>
      <c r="H13" s="17"/>
      <c r="I13" s="10"/>
      <c r="J13" s="12">
        <v>227.13</v>
      </c>
      <c r="K13" s="10">
        <v>397.22</v>
      </c>
      <c r="L13" s="12">
        <v>127</v>
      </c>
      <c r="M13" s="12"/>
      <c r="N13" s="15">
        <f t="shared" si="0"/>
        <v>751.35</v>
      </c>
      <c r="O13" s="14"/>
      <c r="P13" s="14"/>
      <c r="Q13" s="15">
        <f t="shared" si="1"/>
        <v>751.35</v>
      </c>
    </row>
    <row r="14" spans="1:17" s="16" customFormat="1" ht="27.95" customHeight="1">
      <c r="A14" s="13" t="s">
        <v>46</v>
      </c>
      <c r="B14" s="8" t="s">
        <v>47</v>
      </c>
      <c r="C14" s="8" t="s">
        <v>52</v>
      </c>
      <c r="D14" s="9">
        <v>45006</v>
      </c>
      <c r="E14" s="9">
        <v>45007</v>
      </c>
      <c r="F14" s="8" t="s">
        <v>53</v>
      </c>
      <c r="G14" s="8"/>
      <c r="H14" s="17"/>
      <c r="I14" s="12">
        <v>524.6</v>
      </c>
      <c r="J14" s="12">
        <v>77.040000000000006</v>
      </c>
      <c r="K14" s="12">
        <v>151.6</v>
      </c>
      <c r="L14" s="12">
        <v>67.5</v>
      </c>
      <c r="M14" s="12"/>
      <c r="N14" s="15">
        <f t="shared" si="0"/>
        <v>820.74</v>
      </c>
      <c r="O14" s="23"/>
      <c r="P14" s="14"/>
      <c r="Q14" s="15">
        <f t="shared" si="1"/>
        <v>820.74</v>
      </c>
    </row>
    <row r="15" spans="1:17" s="16" customFormat="1" ht="27.95" customHeight="1">
      <c r="A15" s="13" t="s">
        <v>54</v>
      </c>
      <c r="B15" s="8" t="s">
        <v>55</v>
      </c>
      <c r="C15" s="8" t="s">
        <v>50</v>
      </c>
      <c r="D15" s="9">
        <v>44971</v>
      </c>
      <c r="E15" s="9">
        <v>44973</v>
      </c>
      <c r="F15" s="8" t="s">
        <v>51</v>
      </c>
      <c r="G15" s="8"/>
      <c r="H15" s="17"/>
      <c r="I15" s="12"/>
      <c r="J15" s="12">
        <v>307.13</v>
      </c>
      <c r="K15" s="12">
        <v>397.22</v>
      </c>
      <c r="L15" s="12">
        <v>115</v>
      </c>
      <c r="M15" s="12"/>
      <c r="N15" s="15">
        <f t="shared" si="0"/>
        <v>819.35</v>
      </c>
      <c r="O15" s="14"/>
      <c r="P15" s="14"/>
      <c r="Q15" s="15">
        <f t="shared" si="1"/>
        <v>819.35</v>
      </c>
    </row>
    <row r="16" spans="1:17" s="16" customFormat="1" ht="27.95" customHeight="1">
      <c r="A16" s="8" t="s">
        <v>56</v>
      </c>
      <c r="B16" s="8" t="s">
        <v>57</v>
      </c>
      <c r="C16" s="8" t="s">
        <v>58</v>
      </c>
      <c r="D16" s="9">
        <v>44937</v>
      </c>
      <c r="E16" s="9">
        <v>44939</v>
      </c>
      <c r="F16" s="8" t="s">
        <v>39</v>
      </c>
      <c r="G16" s="11"/>
      <c r="H16" s="11"/>
      <c r="I16" s="10">
        <v>731.39</v>
      </c>
      <c r="J16" s="12">
        <v>191.37</v>
      </c>
      <c r="K16" s="12">
        <v>514.74</v>
      </c>
      <c r="L16" s="12">
        <v>112.5</v>
      </c>
      <c r="M16" s="12"/>
      <c r="N16" s="15">
        <f t="shared" si="0"/>
        <v>1550</v>
      </c>
      <c r="O16" s="12"/>
      <c r="P16" s="12"/>
      <c r="Q16" s="15">
        <f t="shared" si="1"/>
        <v>1550</v>
      </c>
    </row>
    <row r="17" spans="1:17" s="16" customFormat="1" ht="27.95" customHeight="1">
      <c r="A17" s="8" t="s">
        <v>56</v>
      </c>
      <c r="B17" s="8" t="s">
        <v>57</v>
      </c>
      <c r="C17" s="8" t="s">
        <v>59</v>
      </c>
      <c r="D17" s="9">
        <v>44965</v>
      </c>
      <c r="E17" s="9">
        <v>44967</v>
      </c>
      <c r="F17" s="8" t="s">
        <v>39</v>
      </c>
      <c r="G17" s="11"/>
      <c r="H17" s="11"/>
      <c r="I17" s="12">
        <v>364</v>
      </c>
      <c r="J17" s="12">
        <v>263.41000000000003</v>
      </c>
      <c r="K17" s="12">
        <v>514.74</v>
      </c>
      <c r="L17" s="12">
        <v>135</v>
      </c>
      <c r="M17" s="12"/>
      <c r="N17" s="15">
        <f t="shared" si="0"/>
        <v>1277.1500000000001</v>
      </c>
      <c r="O17" s="12"/>
      <c r="P17" s="12"/>
      <c r="Q17" s="15">
        <f t="shared" si="1"/>
        <v>1277.1500000000001</v>
      </c>
    </row>
    <row r="18" spans="1:17" s="20" customFormat="1" ht="27.95" customHeight="1">
      <c r="A18" s="8" t="s">
        <v>56</v>
      </c>
      <c r="B18" s="8" t="s">
        <v>57</v>
      </c>
      <c r="C18" s="8" t="s">
        <v>59</v>
      </c>
      <c r="D18" s="18">
        <v>44971</v>
      </c>
      <c r="E18" s="18">
        <v>44973</v>
      </c>
      <c r="F18" s="8" t="s">
        <v>51</v>
      </c>
      <c r="G18" s="19"/>
      <c r="H18" s="19"/>
      <c r="I18" s="12"/>
      <c r="J18" s="12">
        <v>94.1</v>
      </c>
      <c r="K18" s="10"/>
      <c r="L18" s="12">
        <v>12.5</v>
      </c>
      <c r="M18" s="12"/>
      <c r="N18" s="15">
        <f t="shared" si="0"/>
        <v>106.6</v>
      </c>
      <c r="O18" s="12"/>
      <c r="P18" s="12"/>
      <c r="Q18" s="15">
        <f t="shared" si="1"/>
        <v>106.6</v>
      </c>
    </row>
    <row r="19" spans="1:17" s="20" customFormat="1" ht="27.95" customHeight="1">
      <c r="A19" s="8" t="s">
        <v>56</v>
      </c>
      <c r="B19" s="8" t="s">
        <v>57</v>
      </c>
      <c r="C19" s="8" t="s">
        <v>59</v>
      </c>
      <c r="D19" s="18">
        <v>44994</v>
      </c>
      <c r="E19" s="18">
        <v>44995</v>
      </c>
      <c r="F19" s="8" t="s">
        <v>39</v>
      </c>
      <c r="G19" s="19"/>
      <c r="H19" s="19"/>
      <c r="I19" s="12">
        <v>396.77</v>
      </c>
      <c r="J19" s="12">
        <v>311.87</v>
      </c>
      <c r="K19" s="10">
        <v>304.38</v>
      </c>
      <c r="L19" s="12">
        <v>67.5</v>
      </c>
      <c r="M19" s="12"/>
      <c r="N19" s="15">
        <f t="shared" si="0"/>
        <v>1080.52</v>
      </c>
      <c r="O19" s="12"/>
      <c r="P19" s="12"/>
      <c r="Q19" s="15">
        <f t="shared" si="1"/>
        <v>1080.52</v>
      </c>
    </row>
    <row r="20" spans="1:17" s="20" customFormat="1" ht="27.95" customHeight="1">
      <c r="A20" s="8" t="s">
        <v>60</v>
      </c>
      <c r="B20" s="8" t="s">
        <v>61</v>
      </c>
      <c r="C20" s="8" t="s">
        <v>62</v>
      </c>
      <c r="D20" s="18">
        <v>44988</v>
      </c>
      <c r="E20" s="18">
        <v>44988</v>
      </c>
      <c r="F20" s="8" t="s">
        <v>63</v>
      </c>
      <c r="G20" s="19"/>
      <c r="H20" s="19"/>
      <c r="I20" s="12"/>
      <c r="J20" s="12"/>
      <c r="K20" s="10"/>
      <c r="L20" s="12">
        <v>22.54</v>
      </c>
      <c r="M20" s="12"/>
      <c r="N20" s="15">
        <f t="shared" si="0"/>
        <v>22.54</v>
      </c>
      <c r="O20" s="12"/>
      <c r="P20" s="12"/>
      <c r="Q20" s="15">
        <f t="shared" ref="Q20:Q25" si="2">SUM(N20:P20)</f>
        <v>22.54</v>
      </c>
    </row>
    <row r="21" spans="1:17" ht="27.95" customHeight="1">
      <c r="A21" s="8" t="s">
        <v>64</v>
      </c>
      <c r="B21" s="19" t="s">
        <v>65</v>
      </c>
      <c r="C21" s="8" t="s">
        <v>66</v>
      </c>
      <c r="D21" s="18">
        <v>44971</v>
      </c>
      <c r="E21" s="18">
        <v>44971</v>
      </c>
      <c r="F21" s="8" t="s">
        <v>67</v>
      </c>
      <c r="G21" s="19"/>
      <c r="H21" s="19"/>
      <c r="I21" s="12"/>
      <c r="J21" s="12"/>
      <c r="K21" s="12"/>
      <c r="L21" s="12">
        <v>12.5</v>
      </c>
      <c r="M21" s="12"/>
      <c r="N21" s="15">
        <f t="shared" si="0"/>
        <v>12.5</v>
      </c>
      <c r="O21" s="12"/>
      <c r="P21" s="12"/>
      <c r="Q21" s="15">
        <f t="shared" si="2"/>
        <v>12.5</v>
      </c>
    </row>
    <row r="22" spans="1:17" ht="27.95" customHeight="1">
      <c r="A22" s="8" t="s">
        <v>64</v>
      </c>
      <c r="B22" s="13" t="s">
        <v>65</v>
      </c>
      <c r="C22" s="8" t="s">
        <v>66</v>
      </c>
      <c r="D22" s="18">
        <v>44971</v>
      </c>
      <c r="E22" s="18">
        <v>44971</v>
      </c>
      <c r="F22" s="8" t="s">
        <v>68</v>
      </c>
      <c r="G22" s="19"/>
      <c r="H22" s="19"/>
      <c r="I22" s="12"/>
      <c r="J22" s="12"/>
      <c r="K22" s="12"/>
      <c r="L22" s="12">
        <v>22.5</v>
      </c>
      <c r="M22" s="12"/>
      <c r="N22" s="15">
        <f t="shared" si="0"/>
        <v>22.5</v>
      </c>
      <c r="O22" s="12"/>
      <c r="P22" s="12"/>
      <c r="Q22" s="15">
        <f t="shared" si="2"/>
        <v>22.5</v>
      </c>
    </row>
    <row r="23" spans="1:17" ht="27.95" customHeight="1">
      <c r="A23" s="8" t="s">
        <v>64</v>
      </c>
      <c r="B23" s="13" t="s">
        <v>65</v>
      </c>
      <c r="C23" s="8" t="s">
        <v>66</v>
      </c>
      <c r="D23" s="18">
        <v>44971</v>
      </c>
      <c r="E23" s="18">
        <v>44972</v>
      </c>
      <c r="F23" s="8" t="s">
        <v>51</v>
      </c>
      <c r="G23" s="19"/>
      <c r="H23" s="19"/>
      <c r="I23" s="12"/>
      <c r="J23" s="12">
        <v>340.8</v>
      </c>
      <c r="K23" s="12">
        <v>198.61</v>
      </c>
      <c r="L23" s="12"/>
      <c r="M23" s="12"/>
      <c r="N23" s="15">
        <f t="shared" si="0"/>
        <v>539.41000000000008</v>
      </c>
      <c r="O23" s="12"/>
      <c r="P23" s="12"/>
      <c r="Q23" s="15">
        <f t="shared" si="2"/>
        <v>539.41000000000008</v>
      </c>
    </row>
    <row r="24" spans="1:17" ht="27.95" customHeight="1">
      <c r="A24" s="8" t="s">
        <v>64</v>
      </c>
      <c r="B24" s="13" t="s">
        <v>65</v>
      </c>
      <c r="C24" s="8" t="s">
        <v>66</v>
      </c>
      <c r="D24" s="18">
        <v>44972</v>
      </c>
      <c r="E24" s="18">
        <v>44972</v>
      </c>
      <c r="F24" s="8" t="s">
        <v>51</v>
      </c>
      <c r="G24" s="19"/>
      <c r="H24" s="19"/>
      <c r="I24" s="12"/>
      <c r="J24" s="12"/>
      <c r="K24" s="12"/>
      <c r="L24" s="12">
        <v>45</v>
      </c>
      <c r="M24" s="12"/>
      <c r="N24" s="15">
        <f t="shared" si="0"/>
        <v>45</v>
      </c>
      <c r="O24" s="12"/>
      <c r="P24" s="12"/>
      <c r="Q24" s="15">
        <f t="shared" si="2"/>
        <v>45</v>
      </c>
    </row>
    <row r="25" spans="1:17" ht="25.5" customHeight="1">
      <c r="A25" s="8" t="s">
        <v>64</v>
      </c>
      <c r="B25" s="13" t="s">
        <v>65</v>
      </c>
      <c r="C25" s="27" t="s">
        <v>69</v>
      </c>
      <c r="D25" s="18">
        <v>44994</v>
      </c>
      <c r="E25" s="18">
        <v>44994</v>
      </c>
      <c r="F25" s="8" t="s">
        <v>39</v>
      </c>
      <c r="G25" s="19"/>
      <c r="H25" s="19"/>
      <c r="I25" s="12"/>
      <c r="J25" s="12">
        <v>114.4</v>
      </c>
      <c r="K25" s="12"/>
      <c r="L25" s="12">
        <v>12.5</v>
      </c>
      <c r="M25" s="12"/>
      <c r="N25" s="15">
        <f t="shared" si="0"/>
        <v>126.9</v>
      </c>
      <c r="O25" s="12"/>
      <c r="P25" s="12"/>
      <c r="Q25" s="15">
        <f t="shared" si="2"/>
        <v>126.9</v>
      </c>
    </row>
    <row r="26" spans="1:17" ht="25.5" customHeight="1">
      <c r="A26" s="26"/>
      <c r="B26" s="26"/>
      <c r="C26" s="26"/>
    </row>
    <row r="27" spans="1:17" ht="25.5" customHeight="1"/>
    <row r="28" spans="1:17" ht="25.5" customHeight="1"/>
    <row r="29" spans="1:17" ht="25.5" customHeight="1"/>
    <row r="30" spans="1:17" ht="25.5" customHeight="1"/>
  </sheetData>
  <autoFilter ref="A4:Q19" xr:uid="{00000000-0001-0000-0000-000000000000}"/>
  <mergeCells count="1">
    <mergeCell ref="A1:K1"/>
  </mergeCells>
  <pageMargins left="0.25" right="0.25" top="0.75" bottom="0.75" header="0.3" footer="0.3"/>
  <pageSetup paperSize="5" orientation="landscape" r:id="rId1"/>
  <headerFooter>
    <oddHeader>&amp;C[Insert name of Classified Agency]
Expenses for the Month(s) of [enter month or months]</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2E1A3-EB33-401A-ABC6-9A090A496E3C}">
  <dimension ref="A1:Q26"/>
  <sheetViews>
    <sheetView zoomScale="85" zoomScaleNormal="85" zoomScaleSheetLayoutView="133" workbookViewId="0">
      <pane ySplit="4" topLeftCell="A5" activePane="bottomLeft" state="frozen"/>
      <selection pane="bottomLeft" activeCell="L1" sqref="L1"/>
    </sheetView>
  </sheetViews>
  <sheetFormatPr defaultRowHeight="12.6"/>
  <cols>
    <col min="1" max="1" width="20" customWidth="1"/>
    <col min="2" max="2" width="29.5703125" hidden="1" customWidth="1"/>
    <col min="3" max="3" width="76.5703125" customWidth="1"/>
    <col min="4" max="4" width="15.85546875" customWidth="1"/>
    <col min="5" max="5" width="15.7109375" customWidth="1"/>
    <col min="6" max="6" width="17.140625" customWidth="1"/>
    <col min="7" max="7" width="16.5703125" customWidth="1"/>
    <col min="8" max="8" width="13.140625" customWidth="1"/>
    <col min="9" max="9" width="14" customWidth="1"/>
    <col min="10" max="10" width="14.28515625" customWidth="1"/>
    <col min="11" max="11" width="15.42578125" customWidth="1"/>
    <col min="12" max="13" width="10.85546875" customWidth="1"/>
    <col min="14" max="14" width="11.28515625" customWidth="1"/>
    <col min="15" max="15" width="14.140625" customWidth="1"/>
    <col min="16" max="16" width="14.85546875" customWidth="1"/>
    <col min="17" max="17" width="14.5703125" customWidth="1"/>
  </cols>
  <sheetData>
    <row r="1" spans="1:17" ht="15.6">
      <c r="A1" s="28" t="s">
        <v>70</v>
      </c>
      <c r="B1" s="28"/>
      <c r="C1" s="28"/>
      <c r="D1" s="28"/>
      <c r="E1" s="28"/>
      <c r="F1" s="28"/>
      <c r="G1" s="28"/>
      <c r="H1" s="28"/>
      <c r="I1" s="28"/>
      <c r="J1" s="28"/>
      <c r="K1" s="28"/>
    </row>
    <row r="2" spans="1:17" ht="15.6">
      <c r="A2" s="7" t="s">
        <v>1</v>
      </c>
      <c r="B2" s="24"/>
      <c r="C2" s="24"/>
      <c r="D2" s="24"/>
      <c r="E2" s="24"/>
      <c r="F2" s="24"/>
      <c r="G2" s="24"/>
      <c r="H2" s="24"/>
      <c r="I2" s="24"/>
    </row>
    <row r="4" spans="1:17" ht="66.75" customHeight="1">
      <c r="A4" s="1" t="s">
        <v>2</v>
      </c>
      <c r="B4" s="1" t="s">
        <v>3</v>
      </c>
      <c r="C4" s="1" t="s">
        <v>4</v>
      </c>
      <c r="D4" s="1" t="s">
        <v>5</v>
      </c>
      <c r="E4" s="1" t="s">
        <v>6</v>
      </c>
      <c r="F4" s="1" t="s">
        <v>7</v>
      </c>
      <c r="G4" s="1" t="s">
        <v>8</v>
      </c>
      <c r="H4" s="1" t="s">
        <v>9</v>
      </c>
      <c r="I4" s="1" t="s">
        <v>10</v>
      </c>
      <c r="J4" s="1" t="s">
        <v>11</v>
      </c>
      <c r="K4" s="1" t="s">
        <v>12</v>
      </c>
      <c r="L4" s="1" t="s">
        <v>13</v>
      </c>
      <c r="M4" s="1" t="s">
        <v>14</v>
      </c>
      <c r="N4" s="1" t="s">
        <v>15</v>
      </c>
      <c r="O4" s="1" t="s">
        <v>16</v>
      </c>
      <c r="P4" s="1" t="s">
        <v>17</v>
      </c>
      <c r="Q4" s="1" t="s">
        <v>18</v>
      </c>
    </row>
    <row r="5" spans="1:17" s="6" customFormat="1" ht="115.5" customHeight="1">
      <c r="A5" s="2" t="s">
        <v>19</v>
      </c>
      <c r="B5" s="2" t="s">
        <v>20</v>
      </c>
      <c r="C5" s="2" t="s">
        <v>21</v>
      </c>
      <c r="D5" s="3" t="s">
        <v>22</v>
      </c>
      <c r="E5" s="3" t="s">
        <v>23</v>
      </c>
      <c r="F5" s="2" t="s">
        <v>24</v>
      </c>
      <c r="G5" s="2" t="s">
        <v>25</v>
      </c>
      <c r="H5" s="2" t="s">
        <v>26</v>
      </c>
      <c r="I5" s="4" t="s">
        <v>27</v>
      </c>
      <c r="J5" s="4" t="s">
        <v>28</v>
      </c>
      <c r="K5" s="4" t="s">
        <v>29</v>
      </c>
      <c r="L5" s="4" t="s">
        <v>30</v>
      </c>
      <c r="M5" s="4" t="s">
        <v>31</v>
      </c>
      <c r="N5" s="5" t="s">
        <v>32</v>
      </c>
      <c r="O5" s="4" t="s">
        <v>33</v>
      </c>
      <c r="P5" s="4" t="s">
        <v>34</v>
      </c>
      <c r="Q5" s="5" t="s">
        <v>35</v>
      </c>
    </row>
    <row r="6" spans="1:17" s="16" customFormat="1" ht="27.95" customHeight="1">
      <c r="A6" s="13" t="s">
        <v>36</v>
      </c>
      <c r="B6" s="8" t="s">
        <v>37</v>
      </c>
      <c r="C6" s="8" t="s">
        <v>71</v>
      </c>
      <c r="D6" s="9">
        <v>45055</v>
      </c>
      <c r="E6" s="9">
        <v>45057</v>
      </c>
      <c r="F6" s="8" t="s">
        <v>51</v>
      </c>
      <c r="G6" s="8"/>
      <c r="H6" s="17"/>
      <c r="I6" s="12">
        <v>1089.81</v>
      </c>
      <c r="J6" s="12">
        <v>42.9</v>
      </c>
      <c r="K6" s="12">
        <v>655.76</v>
      </c>
      <c r="L6" s="12">
        <v>135</v>
      </c>
      <c r="M6" s="12"/>
      <c r="N6" s="15">
        <f t="shared" ref="N6:N23" si="0">SUM(I6:M6)</f>
        <v>1923.47</v>
      </c>
      <c r="O6" s="14"/>
      <c r="P6" s="14"/>
      <c r="Q6" s="15">
        <f t="shared" ref="Q6:Q23" si="1">SUM(N6:P6)</f>
        <v>1923.47</v>
      </c>
    </row>
    <row r="7" spans="1:17" s="16" customFormat="1" ht="34.5" customHeight="1">
      <c r="A7" s="13" t="s">
        <v>72</v>
      </c>
      <c r="B7" s="8" t="s">
        <v>73</v>
      </c>
      <c r="C7" s="8" t="s">
        <v>74</v>
      </c>
      <c r="D7" s="9">
        <v>45055</v>
      </c>
      <c r="E7" s="9">
        <v>45056</v>
      </c>
      <c r="F7" s="8" t="s">
        <v>51</v>
      </c>
      <c r="G7" s="8"/>
      <c r="H7" s="17"/>
      <c r="I7" s="12"/>
      <c r="J7" s="12"/>
      <c r="K7" s="12">
        <v>655.76</v>
      </c>
      <c r="L7" s="12"/>
      <c r="M7" s="12"/>
      <c r="N7" s="15">
        <f t="shared" si="0"/>
        <v>655.76</v>
      </c>
      <c r="O7" s="14"/>
      <c r="P7" s="14"/>
      <c r="Q7" s="15">
        <f t="shared" si="1"/>
        <v>655.76</v>
      </c>
    </row>
    <row r="8" spans="1:17" s="16" customFormat="1" ht="27.95" customHeight="1">
      <c r="A8" s="13" t="s">
        <v>45</v>
      </c>
      <c r="B8" s="8" t="s">
        <v>41</v>
      </c>
      <c r="C8" s="8" t="s">
        <v>75</v>
      </c>
      <c r="D8" s="9">
        <v>45029</v>
      </c>
      <c r="E8" s="9">
        <v>45029</v>
      </c>
      <c r="F8" s="8" t="s">
        <v>39</v>
      </c>
      <c r="G8" s="8"/>
      <c r="H8" s="17"/>
      <c r="I8" s="12"/>
      <c r="J8" s="12">
        <v>144.30000000000001</v>
      </c>
      <c r="K8" s="12"/>
      <c r="L8" s="12">
        <v>12.5</v>
      </c>
      <c r="M8" s="12"/>
      <c r="N8" s="15">
        <f t="shared" si="0"/>
        <v>156.80000000000001</v>
      </c>
      <c r="O8" s="14"/>
      <c r="P8" s="14"/>
      <c r="Q8" s="15">
        <f t="shared" si="1"/>
        <v>156.80000000000001</v>
      </c>
    </row>
    <row r="9" spans="1:17" s="16" customFormat="1" ht="27.95" customHeight="1">
      <c r="A9" s="13" t="s">
        <v>45</v>
      </c>
      <c r="B9" s="8" t="s">
        <v>41</v>
      </c>
      <c r="C9" s="8" t="s">
        <v>76</v>
      </c>
      <c r="D9" s="9">
        <v>45043</v>
      </c>
      <c r="E9" s="9">
        <v>45043</v>
      </c>
      <c r="F9" s="8" t="s">
        <v>39</v>
      </c>
      <c r="G9" s="8"/>
      <c r="H9" s="17"/>
      <c r="I9" s="12"/>
      <c r="J9" s="12">
        <v>144.30000000000001</v>
      </c>
      <c r="K9" s="12"/>
      <c r="L9" s="12">
        <v>12.5</v>
      </c>
      <c r="M9" s="12"/>
      <c r="N9" s="15">
        <f t="shared" si="0"/>
        <v>156.80000000000001</v>
      </c>
      <c r="O9" s="14"/>
      <c r="P9" s="14"/>
      <c r="Q9" s="15">
        <f t="shared" si="1"/>
        <v>156.80000000000001</v>
      </c>
    </row>
    <row r="10" spans="1:17" s="16" customFormat="1" ht="27.95" customHeight="1">
      <c r="A10" s="13" t="s">
        <v>46</v>
      </c>
      <c r="B10" s="8" t="s">
        <v>47</v>
      </c>
      <c r="C10" s="8" t="s">
        <v>38</v>
      </c>
      <c r="D10" s="9">
        <v>45057</v>
      </c>
      <c r="E10" s="9">
        <v>45057</v>
      </c>
      <c r="F10" s="8" t="s">
        <v>51</v>
      </c>
      <c r="G10" s="8"/>
      <c r="H10" s="17"/>
      <c r="I10" s="12"/>
      <c r="J10" s="12">
        <v>42.04</v>
      </c>
      <c r="K10" s="12"/>
      <c r="L10" s="12"/>
      <c r="M10" s="12"/>
      <c r="N10" s="15">
        <f t="shared" si="0"/>
        <v>42.04</v>
      </c>
      <c r="O10" s="23"/>
      <c r="P10" s="14"/>
      <c r="Q10" s="15">
        <f t="shared" si="1"/>
        <v>42.04</v>
      </c>
    </row>
    <row r="11" spans="1:17" s="16" customFormat="1" ht="27.95" customHeight="1">
      <c r="A11" s="13" t="s">
        <v>46</v>
      </c>
      <c r="B11" s="8" t="s">
        <v>47</v>
      </c>
      <c r="C11" s="8" t="s">
        <v>77</v>
      </c>
      <c r="D11" s="9">
        <v>45104</v>
      </c>
      <c r="E11" s="9">
        <v>45105</v>
      </c>
      <c r="F11" s="8" t="s">
        <v>78</v>
      </c>
      <c r="G11" s="8"/>
      <c r="H11" s="17"/>
      <c r="I11" s="12"/>
      <c r="J11" s="12">
        <v>408.22</v>
      </c>
      <c r="K11" s="12">
        <v>233.86</v>
      </c>
      <c r="L11" s="12"/>
      <c r="M11" s="12"/>
      <c r="N11" s="15">
        <f t="shared" si="0"/>
        <v>642.08000000000004</v>
      </c>
      <c r="O11" s="14"/>
      <c r="P11" s="14"/>
      <c r="Q11" s="15">
        <f t="shared" si="1"/>
        <v>642.08000000000004</v>
      </c>
    </row>
    <row r="12" spans="1:17" s="16" customFormat="1" ht="27.95" customHeight="1">
      <c r="A12" s="13" t="s">
        <v>79</v>
      </c>
      <c r="B12" s="8" t="s">
        <v>80</v>
      </c>
      <c r="C12" s="8" t="s">
        <v>81</v>
      </c>
      <c r="D12" s="9">
        <v>45105</v>
      </c>
      <c r="E12" s="9">
        <v>45105</v>
      </c>
      <c r="F12" s="8" t="s">
        <v>78</v>
      </c>
      <c r="G12" s="8"/>
      <c r="H12" s="17"/>
      <c r="I12" s="12"/>
      <c r="J12" s="12">
        <v>93.2</v>
      </c>
      <c r="K12" s="12"/>
      <c r="L12" s="12"/>
      <c r="M12" s="12"/>
      <c r="N12" s="15">
        <f t="shared" si="0"/>
        <v>93.2</v>
      </c>
      <c r="O12" s="14"/>
      <c r="P12" s="14"/>
      <c r="Q12" s="15">
        <f t="shared" si="1"/>
        <v>93.2</v>
      </c>
    </row>
    <row r="13" spans="1:17" s="16" customFormat="1" ht="27.95" customHeight="1">
      <c r="A13" s="13" t="s">
        <v>82</v>
      </c>
      <c r="B13" s="8" t="s">
        <v>83</v>
      </c>
      <c r="C13" s="8" t="s">
        <v>59</v>
      </c>
      <c r="D13" s="9">
        <v>45104</v>
      </c>
      <c r="E13" s="9">
        <v>45105</v>
      </c>
      <c r="F13" s="8" t="s">
        <v>78</v>
      </c>
      <c r="G13" s="8"/>
      <c r="H13" s="17"/>
      <c r="I13" s="12"/>
      <c r="J13" s="12"/>
      <c r="K13" s="12">
        <v>236.86</v>
      </c>
      <c r="L13" s="12">
        <v>72.5</v>
      </c>
      <c r="M13" s="12"/>
      <c r="N13" s="15">
        <f t="shared" si="0"/>
        <v>309.36</v>
      </c>
      <c r="O13" s="14"/>
      <c r="P13" s="14"/>
      <c r="Q13" s="15">
        <f t="shared" si="1"/>
        <v>309.36</v>
      </c>
    </row>
    <row r="14" spans="1:17" s="16" customFormat="1" ht="27.95" customHeight="1">
      <c r="A14" s="13" t="s">
        <v>54</v>
      </c>
      <c r="B14" s="8" t="s">
        <v>55</v>
      </c>
      <c r="C14" s="8" t="s">
        <v>59</v>
      </c>
      <c r="D14" s="9">
        <v>45034</v>
      </c>
      <c r="E14" s="9">
        <v>45035</v>
      </c>
      <c r="F14" s="8" t="s">
        <v>51</v>
      </c>
      <c r="G14" s="8"/>
      <c r="H14" s="17"/>
      <c r="I14" s="12"/>
      <c r="J14" s="12">
        <v>325.02</v>
      </c>
      <c r="K14" s="12">
        <v>289.10000000000002</v>
      </c>
      <c r="L14" s="12">
        <v>57.5</v>
      </c>
      <c r="M14" s="12"/>
      <c r="N14" s="15">
        <f t="shared" si="0"/>
        <v>671.62</v>
      </c>
      <c r="O14" s="14"/>
      <c r="P14" s="14"/>
      <c r="Q14" s="15">
        <f t="shared" si="1"/>
        <v>671.62</v>
      </c>
    </row>
    <row r="15" spans="1:17" s="16" customFormat="1" ht="27.95" customHeight="1">
      <c r="A15" s="13" t="s">
        <v>54</v>
      </c>
      <c r="B15" s="8" t="s">
        <v>55</v>
      </c>
      <c r="C15" s="8" t="s">
        <v>84</v>
      </c>
      <c r="D15" s="9">
        <v>45055</v>
      </c>
      <c r="E15" s="9">
        <v>45057</v>
      </c>
      <c r="F15" s="8" t="s">
        <v>51</v>
      </c>
      <c r="G15" s="8"/>
      <c r="H15" s="17"/>
      <c r="I15" s="12"/>
      <c r="J15" s="12">
        <v>289.66000000000003</v>
      </c>
      <c r="K15" s="12">
        <v>655.76</v>
      </c>
      <c r="L15" s="12">
        <v>100</v>
      </c>
      <c r="M15" s="12"/>
      <c r="N15" s="15">
        <f t="shared" si="0"/>
        <v>1045.42</v>
      </c>
      <c r="O15" s="14"/>
      <c r="P15" s="14"/>
      <c r="Q15" s="15">
        <f t="shared" si="1"/>
        <v>1045.42</v>
      </c>
    </row>
    <row r="16" spans="1:17" s="20" customFormat="1" ht="27.95" customHeight="1">
      <c r="A16" s="8" t="s">
        <v>56</v>
      </c>
      <c r="B16" s="8" t="s">
        <v>57</v>
      </c>
      <c r="C16" s="8" t="s">
        <v>85</v>
      </c>
      <c r="D16" s="18">
        <v>45028</v>
      </c>
      <c r="E16" s="18">
        <v>45030</v>
      </c>
      <c r="F16" s="8" t="s">
        <v>39</v>
      </c>
      <c r="G16" s="19"/>
      <c r="H16" s="19"/>
      <c r="I16" s="12">
        <v>747.21</v>
      </c>
      <c r="J16" s="12">
        <v>222.43</v>
      </c>
      <c r="K16" s="10">
        <v>705.12</v>
      </c>
      <c r="L16" s="12">
        <v>102.5</v>
      </c>
      <c r="M16" s="12"/>
      <c r="N16" s="15">
        <f t="shared" si="0"/>
        <v>1777.2600000000002</v>
      </c>
      <c r="O16" s="12"/>
      <c r="P16" s="12"/>
      <c r="Q16" s="15">
        <f t="shared" si="1"/>
        <v>1777.2600000000002</v>
      </c>
    </row>
    <row r="17" spans="1:17" s="20" customFormat="1" ht="27.95" customHeight="1">
      <c r="A17" s="8" t="s">
        <v>56</v>
      </c>
      <c r="B17" s="8" t="s">
        <v>57</v>
      </c>
      <c r="C17" s="8" t="s">
        <v>59</v>
      </c>
      <c r="D17" s="18">
        <v>45055</v>
      </c>
      <c r="E17" s="18">
        <v>45057</v>
      </c>
      <c r="F17" s="8" t="s">
        <v>51</v>
      </c>
      <c r="G17" s="19"/>
      <c r="H17" s="19"/>
      <c r="I17" s="12"/>
      <c r="J17" s="12">
        <v>82.52</v>
      </c>
      <c r="K17" s="10"/>
      <c r="L17" s="12"/>
      <c r="M17" s="12"/>
      <c r="N17" s="15">
        <f t="shared" si="0"/>
        <v>82.52</v>
      </c>
      <c r="O17" s="12"/>
      <c r="P17" s="12"/>
      <c r="Q17" s="15">
        <f t="shared" si="1"/>
        <v>82.52</v>
      </c>
    </row>
    <row r="18" spans="1:17" s="20" customFormat="1" ht="27.95" customHeight="1">
      <c r="A18" s="8" t="s">
        <v>56</v>
      </c>
      <c r="B18" s="8" t="s">
        <v>57</v>
      </c>
      <c r="C18" s="8" t="s">
        <v>86</v>
      </c>
      <c r="D18" s="18">
        <v>45090</v>
      </c>
      <c r="E18" s="18">
        <v>45091</v>
      </c>
      <c r="F18" s="8" t="s">
        <v>39</v>
      </c>
      <c r="G18" s="19"/>
      <c r="H18" s="19"/>
      <c r="I18" s="12">
        <v>513.29999999999995</v>
      </c>
      <c r="J18" s="12">
        <v>234.21</v>
      </c>
      <c r="K18" s="12">
        <v>238.36</v>
      </c>
      <c r="L18" s="12">
        <v>90</v>
      </c>
      <c r="M18" s="12"/>
      <c r="N18" s="15">
        <f t="shared" si="0"/>
        <v>1075.8699999999999</v>
      </c>
      <c r="O18" s="12"/>
      <c r="P18" s="12"/>
      <c r="Q18" s="15">
        <f t="shared" si="1"/>
        <v>1075.8699999999999</v>
      </c>
    </row>
    <row r="19" spans="1:17" s="20" customFormat="1" ht="27.95" customHeight="1">
      <c r="A19" s="8" t="s">
        <v>56</v>
      </c>
      <c r="B19" s="8" t="s">
        <v>57</v>
      </c>
      <c r="C19" s="8" t="s">
        <v>59</v>
      </c>
      <c r="D19" s="18">
        <v>45104</v>
      </c>
      <c r="E19" s="18">
        <v>45106</v>
      </c>
      <c r="F19" s="8" t="s">
        <v>78</v>
      </c>
      <c r="G19" s="19"/>
      <c r="H19" s="19"/>
      <c r="I19" s="12">
        <v>533.64</v>
      </c>
      <c r="J19" s="12">
        <v>160</v>
      </c>
      <c r="K19" s="10">
        <v>627.94000000000005</v>
      </c>
      <c r="L19" s="12">
        <v>112.5</v>
      </c>
      <c r="M19" s="12"/>
      <c r="N19" s="15">
        <f t="shared" si="0"/>
        <v>1434.08</v>
      </c>
      <c r="O19" s="12"/>
      <c r="P19" s="12"/>
      <c r="Q19" s="15">
        <f t="shared" si="1"/>
        <v>1434.08</v>
      </c>
    </row>
    <row r="20" spans="1:17" ht="27.95" customHeight="1">
      <c r="A20" s="8" t="s">
        <v>64</v>
      </c>
      <c r="B20" s="25" t="s">
        <v>87</v>
      </c>
      <c r="C20" s="27" t="s">
        <v>88</v>
      </c>
      <c r="D20" s="18">
        <v>45028</v>
      </c>
      <c r="E20" s="18">
        <v>45028</v>
      </c>
      <c r="F20" s="8" t="s">
        <v>39</v>
      </c>
      <c r="G20" s="19"/>
      <c r="H20" s="19"/>
      <c r="I20" s="12"/>
      <c r="J20" s="12">
        <v>94.4</v>
      </c>
      <c r="K20" s="12"/>
      <c r="L20" s="12">
        <v>45</v>
      </c>
      <c r="M20" s="12"/>
      <c r="N20" s="15">
        <f t="shared" si="0"/>
        <v>139.4</v>
      </c>
      <c r="O20" s="12"/>
      <c r="P20" s="12"/>
      <c r="Q20" s="15">
        <f t="shared" si="1"/>
        <v>139.4</v>
      </c>
    </row>
    <row r="21" spans="1:17" ht="27.95" customHeight="1">
      <c r="A21" s="8" t="s">
        <v>64</v>
      </c>
      <c r="B21" s="25" t="s">
        <v>87</v>
      </c>
      <c r="C21" s="27" t="s">
        <v>88</v>
      </c>
      <c r="D21" s="18">
        <v>45028</v>
      </c>
      <c r="E21" s="18">
        <v>45029</v>
      </c>
      <c r="F21" s="8" t="s">
        <v>39</v>
      </c>
      <c r="G21" s="19"/>
      <c r="H21" s="19"/>
      <c r="I21" s="12"/>
      <c r="J21" s="12">
        <v>50</v>
      </c>
      <c r="K21" s="12">
        <v>352.56</v>
      </c>
      <c r="L21" s="12"/>
      <c r="M21" s="12"/>
      <c r="N21" s="15">
        <f t="shared" si="0"/>
        <v>402.56</v>
      </c>
      <c r="O21" s="12"/>
      <c r="P21" s="12"/>
      <c r="Q21" s="15">
        <f t="shared" si="1"/>
        <v>402.56</v>
      </c>
    </row>
    <row r="22" spans="1:17" ht="27.95" customHeight="1">
      <c r="A22" s="8" t="s">
        <v>64</v>
      </c>
      <c r="B22" s="25" t="s">
        <v>87</v>
      </c>
      <c r="C22" s="27" t="s">
        <v>88</v>
      </c>
      <c r="D22" s="18">
        <v>45029</v>
      </c>
      <c r="E22" s="18">
        <v>45029</v>
      </c>
      <c r="F22" s="8" t="s">
        <v>39</v>
      </c>
      <c r="G22" s="19"/>
      <c r="H22" s="19"/>
      <c r="I22" s="12"/>
      <c r="J22" s="12">
        <v>20</v>
      </c>
      <c r="K22" s="12"/>
      <c r="L22" s="12">
        <v>22.5</v>
      </c>
      <c r="M22" s="12"/>
      <c r="N22" s="15">
        <f t="shared" si="0"/>
        <v>42.5</v>
      </c>
      <c r="O22" s="12"/>
      <c r="P22" s="12"/>
      <c r="Q22" s="15">
        <f t="shared" si="1"/>
        <v>42.5</v>
      </c>
    </row>
    <row r="23" spans="1:17" ht="27.95" customHeight="1">
      <c r="A23" s="8" t="s">
        <v>89</v>
      </c>
      <c r="B23" s="8" t="s">
        <v>90</v>
      </c>
      <c r="C23" s="8" t="s">
        <v>91</v>
      </c>
      <c r="D23" s="18">
        <v>45047</v>
      </c>
      <c r="E23" s="18">
        <v>45049</v>
      </c>
      <c r="F23" s="8" t="s">
        <v>92</v>
      </c>
      <c r="G23" s="19"/>
      <c r="H23" s="19"/>
      <c r="I23" s="12">
        <v>1264.21</v>
      </c>
      <c r="J23" s="12"/>
      <c r="K23" s="10">
        <v>514.17999999999995</v>
      </c>
      <c r="L23" s="12">
        <v>67.5</v>
      </c>
      <c r="M23" s="12"/>
      <c r="N23" s="15">
        <f t="shared" si="0"/>
        <v>1845.8899999999999</v>
      </c>
      <c r="O23" s="12"/>
      <c r="P23" s="12"/>
      <c r="Q23" s="15">
        <f t="shared" si="1"/>
        <v>1845.8899999999999</v>
      </c>
    </row>
    <row r="25" spans="1:17" ht="12.95">
      <c r="C25" s="22"/>
    </row>
    <row r="26" spans="1:17">
      <c r="Q26" s="21"/>
    </row>
  </sheetData>
  <autoFilter ref="A4:Q23" xr:uid="{00000000-0001-0000-0000-000000000000}"/>
  <mergeCells count="1">
    <mergeCell ref="A1:K1"/>
  </mergeCells>
  <pageMargins left="0.25" right="0.25" top="0.75" bottom="0.75" header="0.3" footer="0.3"/>
  <pageSetup paperSize="5" orientation="landscape" r:id="rId1"/>
  <headerFooter>
    <oddHeader>&amp;C[Insert name of Classified Agency]
Expenses for the Month(s) of [enter month or months]</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1"/>
  <sheetViews>
    <sheetView workbookViewId="0"/>
  </sheetViews>
  <sheetFormatPr defaultRowHeight="12.6"/>
  <sheetData>
    <row r="1" spans="1:2">
      <c r="A1" t="s">
        <v>93</v>
      </c>
      <c r="B1" t="s">
        <v>94</v>
      </c>
    </row>
    <row r="8" spans="1:2">
      <c r="A8" t="s">
        <v>95</v>
      </c>
    </row>
    <row r="15" spans="1:2">
      <c r="A15" t="s">
        <v>96</v>
      </c>
    </row>
    <row r="22" spans="1:1">
      <c r="A22" t="s">
        <v>97</v>
      </c>
    </row>
    <row r="29" spans="1:1">
      <c r="A29" t="s">
        <v>98</v>
      </c>
    </row>
    <row r="65" spans="1:1">
      <c r="A65" t="s">
        <v>99</v>
      </c>
    </row>
    <row r="72" spans="1:1">
      <c r="A72" t="s">
        <v>100</v>
      </c>
    </row>
    <row r="79" spans="1:1">
      <c r="A79" t="s">
        <v>101</v>
      </c>
    </row>
    <row r="86" spans="1:1">
      <c r="A86" t="s">
        <v>102</v>
      </c>
    </row>
    <row r="93" spans="1:1">
      <c r="A93" t="s">
        <v>103</v>
      </c>
    </row>
    <row r="100" spans="1:1">
      <c r="A100" t="s">
        <v>104</v>
      </c>
    </row>
    <row r="107" spans="1:1">
      <c r="A107" t="s">
        <v>105</v>
      </c>
    </row>
    <row r="114" spans="1:1">
      <c r="A114" t="s">
        <v>106</v>
      </c>
    </row>
    <row r="121" spans="1:1">
      <c r="A121" t="s">
        <v>107</v>
      </c>
    </row>
  </sheetData>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d78b21b-f15c-48c8-9016-e58fa0648b62">
      <Terms xmlns="http://schemas.microsoft.com/office/infopath/2007/PartnerControls"/>
    </lcf76f155ced4ddcb4097134ff3c332f>
    <TaxCatchAll xmlns="006dc938-5d0a-4c43-bf02-0fd83d4fb9d1" xsi:nil="true"/>
    <UploadStatus xmlns="dd78b21b-f15c-48c8-9016-e58fa0648b62" xsi:nil="true"/>
    <SharedWithUsers xmlns="006dc938-5d0a-4c43-bf02-0fd83d4fb9d1">
      <UserInfo>
        <DisplayName>Khakimov, Amon (IPON)</DisplayName>
        <AccountId>7</AccountId>
        <AccountType/>
      </UserInfo>
      <UserInfo>
        <DisplayName>Romano, Nikki (IPON)</DisplayName>
        <AccountId>340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3F0118D74CF54AA9F53C1DB42D2336" ma:contentTypeVersion="15" ma:contentTypeDescription="Create a new document." ma:contentTypeScope="" ma:versionID="83fb0c52dd118f7cfc831184410664c6">
  <xsd:schema xmlns:xsd="http://www.w3.org/2001/XMLSchema" xmlns:xs="http://www.w3.org/2001/XMLSchema" xmlns:p="http://schemas.microsoft.com/office/2006/metadata/properties" xmlns:ns2="006dc938-5d0a-4c43-bf02-0fd83d4fb9d1" xmlns:ns3="dd78b21b-f15c-48c8-9016-e58fa0648b62" targetNamespace="http://schemas.microsoft.com/office/2006/metadata/properties" ma:root="true" ma:fieldsID="4cca6b904623399239b799c1901b6408" ns2:_="" ns3:_="">
    <xsd:import namespace="006dc938-5d0a-4c43-bf02-0fd83d4fb9d1"/>
    <xsd:import namespace="dd78b21b-f15c-48c8-9016-e58fa0648b6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UploadStatu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dc938-5d0a-4c43-bf02-0fd83d4fb9d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b9f0ea1-ce81-4cf8-9944-fa7ee445356e}" ma:internalName="TaxCatchAll" ma:showField="CatchAllData" ma:web="006dc938-5d0a-4c43-bf02-0fd83d4fb9d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78b21b-f15c-48c8-9016-e58fa0648b6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UploadStatus" ma:index="21" nillable="true" ma:displayName="Upload Status" ma:format="Dropdown" ma:internalName="UploadStatus">
      <xsd:simpleType>
        <xsd:restriction base="dms:Text">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70AF08-7C76-4BA4-8E06-E107C4255CA0}"/>
</file>

<file path=customXml/itemProps2.xml><?xml version="1.0" encoding="utf-8"?>
<ds:datastoreItem xmlns:ds="http://schemas.openxmlformats.org/officeDocument/2006/customXml" ds:itemID="{D07B9EC2-C2C3-4CC6-8EE7-06DB429318C3}"/>
</file>

<file path=customXml/itemProps3.xml><?xml version="1.0" encoding="utf-8"?>
<ds:datastoreItem xmlns:ds="http://schemas.openxmlformats.org/officeDocument/2006/customXml" ds:itemID="{F99B90B6-BA16-4C36-99C7-0E318736623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Nikki Romano</dc:creator>
  <cp:keywords/>
  <dc:description/>
  <cp:lastModifiedBy/>
  <cp:revision/>
  <dcterms:created xsi:type="dcterms:W3CDTF">2014-01-23T19:45:31Z</dcterms:created>
  <dcterms:modified xsi:type="dcterms:W3CDTF">2023-10-19T23:20:23Z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2022-09-02T12:44:21Z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ContentBits">
    <vt:lpwstr>0</vt:lpwstr>
  </property>
  <property fmtid="{D5CDD505-2E9C-101B-9397-08002B2CF9AE}" pid="8" name="ContentTypeId">
    <vt:lpwstr>0x0101009F3F0118D74CF54AA9F53C1DB42D2336</vt:lpwstr>
  </property>
  <property fmtid="{D5CDD505-2E9C-101B-9397-08002B2CF9AE}" pid="9" name="MediaServiceImageTags">
    <vt:lpwstr/>
  </property>
</Properties>
</file>